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8025"/>
  </bookViews>
  <sheets>
    <sheet name="INVENTARIO DE COCINA" sheetId="1" r:id="rId1"/>
  </sheets>
  <definedNames>
    <definedName name="_xlnm.Print_Area" localSheetId="0">'INVENTARIO DE COCINA'!$A$1:$G$77</definedName>
    <definedName name="_xlnm.Print_Titles" localSheetId="0">'INVENTARIO DE COCINA'!$7:$9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/>
  <c r="G35" s="1"/>
  <c r="E34"/>
  <c r="G34" s="1"/>
  <c r="F58"/>
  <c r="E58"/>
  <c r="G49"/>
  <c r="G58" l="1"/>
  <c r="E48" l="1"/>
  <c r="G48" s="1"/>
  <c r="E47" l="1"/>
  <c r="G47" s="1"/>
  <c r="E41"/>
  <c r="G41" s="1"/>
  <c r="E68" l="1"/>
  <c r="G68" s="1"/>
  <c r="E69"/>
  <c r="G69" s="1"/>
  <c r="E70"/>
  <c r="G70" s="1"/>
  <c r="E64"/>
  <c r="G64" s="1"/>
  <c r="E65"/>
  <c r="G65" s="1"/>
  <c r="E66"/>
  <c r="G66" s="1"/>
  <c r="E67"/>
  <c r="G67" s="1"/>
  <c r="E57"/>
  <c r="G57" s="1"/>
  <c r="E59"/>
  <c r="G59" s="1"/>
  <c r="E60"/>
  <c r="G60" s="1"/>
  <c r="E61"/>
  <c r="G61" s="1"/>
  <c r="E62"/>
  <c r="G62" s="1"/>
  <c r="E63"/>
  <c r="G63" s="1"/>
  <c r="E26" l="1"/>
  <c r="E11"/>
  <c r="G11" s="1"/>
  <c r="E12"/>
  <c r="E13"/>
  <c r="E14"/>
  <c r="E15"/>
  <c r="E16"/>
  <c r="E17"/>
  <c r="E18"/>
  <c r="E19"/>
  <c r="E20"/>
  <c r="E21"/>
  <c r="E22"/>
  <c r="E23"/>
  <c r="E24"/>
  <c r="E25"/>
  <c r="E27"/>
  <c r="E28"/>
  <c r="E29"/>
  <c r="E30"/>
  <c r="E31"/>
  <c r="E32"/>
  <c r="E33"/>
  <c r="E36"/>
  <c r="E37"/>
  <c r="E38"/>
  <c r="E39"/>
  <c r="E40"/>
  <c r="E42"/>
  <c r="E43"/>
  <c r="E44"/>
  <c r="E45"/>
  <c r="E46"/>
  <c r="E50"/>
  <c r="E51"/>
  <c r="E52"/>
  <c r="E53"/>
  <c r="E54"/>
  <c r="E55"/>
  <c r="E56"/>
  <c r="E10"/>
  <c r="G10" l="1"/>
  <c r="G55" l="1"/>
  <c r="G56"/>
  <c r="G50"/>
  <c r="G51"/>
  <c r="G52"/>
  <c r="G54" l="1"/>
  <c r="G53"/>
  <c r="G46"/>
  <c r="G19"/>
  <c r="G16"/>
  <c r="G29"/>
  <c r="G12"/>
  <c r="G13"/>
  <c r="G14"/>
  <c r="G17"/>
  <c r="G18"/>
  <c r="G20"/>
  <c r="G21"/>
  <c r="G23"/>
  <c r="G24"/>
  <c r="G28"/>
  <c r="G30"/>
  <c r="G31"/>
  <c r="G32"/>
  <c r="G33"/>
  <c r="G36"/>
  <c r="G37"/>
  <c r="G38"/>
  <c r="G39"/>
  <c r="G40"/>
  <c r="G42"/>
  <c r="G43"/>
  <c r="G44"/>
  <c r="G45"/>
  <c r="G22" l="1"/>
  <c r="G27"/>
  <c r="G15"/>
  <c r="G26"/>
  <c r="G25"/>
  <c r="G71" l="1"/>
</calcChain>
</file>

<file path=xl/sharedStrings.xml><?xml version="1.0" encoding="utf-8"?>
<sst xmlns="http://schemas.openxmlformats.org/spreadsheetml/2006/main" count="138" uniqueCount="97">
  <si>
    <t xml:space="preserve">                  Av. Isabel Aguiar #141, Herrera</t>
  </si>
  <si>
    <t>Sto. Dgo. Oeste</t>
  </si>
  <si>
    <t>809-560-6666</t>
  </si>
  <si>
    <t>CANTIDAD</t>
  </si>
  <si>
    <t>PRESENTACION</t>
  </si>
  <si>
    <t>DESCRIPCION</t>
  </si>
  <si>
    <t>VALOR SIN ITBIS</t>
  </si>
  <si>
    <t>PRECIO /S. ITBIS</t>
  </si>
  <si>
    <t>TOTAL</t>
  </si>
  <si>
    <t>ITBIS</t>
  </si>
  <si>
    <t>VALOR CON ITBIS</t>
  </si>
  <si>
    <t xml:space="preserve">TOMATE DE ENSALADA </t>
  </si>
  <si>
    <t>LIBRAS</t>
  </si>
  <si>
    <t>TOMATE DE BARCELO</t>
  </si>
  <si>
    <t>REPOLLO</t>
  </si>
  <si>
    <t>UNIDAD</t>
  </si>
  <si>
    <t xml:space="preserve">YAUTIA COCO </t>
  </si>
  <si>
    <t xml:space="preserve">YAUTI BLANCA </t>
  </si>
  <si>
    <t>PLATANO VERDE</t>
  </si>
  <si>
    <t xml:space="preserve"> PAPA</t>
  </si>
  <si>
    <t>SACO (110 LBS)</t>
  </si>
  <si>
    <t xml:space="preserve">GUINEO VERDES </t>
  </si>
  <si>
    <t xml:space="preserve">ZANAHORIA </t>
  </si>
  <si>
    <t xml:space="preserve">CEBOLLA </t>
  </si>
  <si>
    <t xml:space="preserve">SACO </t>
  </si>
  <si>
    <t>LECHOZA</t>
  </si>
  <si>
    <t>MELON</t>
  </si>
  <si>
    <t>AJO</t>
  </si>
  <si>
    <t>SACO (25 LBS)</t>
  </si>
  <si>
    <t xml:space="preserve">ÑAME </t>
  </si>
  <si>
    <t>YUCA</t>
  </si>
  <si>
    <t xml:space="preserve">AJI MORON </t>
  </si>
  <si>
    <t xml:space="preserve">AJI CUBANELA </t>
  </si>
  <si>
    <t xml:space="preserve">TAYOTA </t>
  </si>
  <si>
    <t xml:space="preserve">PAQUETE </t>
  </si>
  <si>
    <t>VERDURA</t>
  </si>
  <si>
    <t>CILANTRO</t>
  </si>
  <si>
    <t xml:space="preserve">BERENJENA </t>
  </si>
  <si>
    <t xml:space="preserve">LIBRAS </t>
  </si>
  <si>
    <t xml:space="preserve">AJI GUSTOSO </t>
  </si>
  <si>
    <t>ZAPOTE</t>
  </si>
  <si>
    <t xml:space="preserve">SANDIA </t>
  </si>
  <si>
    <t>PECHUGA DE POLLO</t>
  </si>
  <si>
    <t xml:space="preserve">CARNE MOLIDAS </t>
  </si>
  <si>
    <t xml:space="preserve">CHULETA </t>
  </si>
  <si>
    <t xml:space="preserve">CARNE DE RES </t>
  </si>
  <si>
    <t xml:space="preserve">HIGADO DE RES </t>
  </si>
  <si>
    <t>SALAMI</t>
  </si>
  <si>
    <t>JAMON</t>
  </si>
  <si>
    <t>QUESO AMARILLO</t>
  </si>
  <si>
    <t xml:space="preserve">QUESO BLANCO </t>
  </si>
  <si>
    <t xml:space="preserve">ARROZ </t>
  </si>
  <si>
    <t>SACO (125 LBS)</t>
  </si>
  <si>
    <t>AZURCA CREMA</t>
  </si>
  <si>
    <t xml:space="preserve">HABICHUELAS GIRA </t>
  </si>
  <si>
    <t>SACO (100 LBS)</t>
  </si>
  <si>
    <t>HABICHUELAS ROJA</t>
  </si>
  <si>
    <t>TRIGO</t>
  </si>
  <si>
    <t>SACO (50 LBS)</t>
  </si>
  <si>
    <t xml:space="preserve">HARINA DEL NEGRITO </t>
  </si>
  <si>
    <t>CAJA 24/16 OZ.</t>
  </si>
  <si>
    <t xml:space="preserve">GALLETA DE SODA HATUEY </t>
  </si>
  <si>
    <t>FARDO 6/20</t>
  </si>
  <si>
    <t>MAIZENA DUREYA</t>
  </si>
  <si>
    <t>CAJA 40/425 GRS</t>
  </si>
  <si>
    <t xml:space="preserve">CAFÉ SANTO DOMINGO </t>
  </si>
  <si>
    <t xml:space="preserve">FARDO 20/1 LBS </t>
  </si>
  <si>
    <t xml:space="preserve">SAZON COMPLETO MAGGI </t>
  </si>
  <si>
    <t>CAJA 24/280 G</t>
  </si>
  <si>
    <t xml:space="preserve">CAJA 24/15 OZ. </t>
  </si>
  <si>
    <t xml:space="preserve">ACEITE CRISOL JUMBO </t>
  </si>
  <si>
    <t xml:space="preserve">CAJA 2/250 ON </t>
  </si>
  <si>
    <t xml:space="preserve">LECHE EVAPORADA CARNATION </t>
  </si>
  <si>
    <t>CAJA 48/315 GR</t>
  </si>
  <si>
    <t xml:space="preserve">SOPITA CALDO DE GALLINA </t>
  </si>
  <si>
    <t>CAJA 240/6</t>
  </si>
  <si>
    <t xml:space="preserve">CHOCOLATE EMBAJADOR EN TABLAS </t>
  </si>
  <si>
    <t>CAJA 12/60</t>
  </si>
  <si>
    <t xml:space="preserve">LECHE EN POLVO </t>
  </si>
  <si>
    <t>FUNDA 55 LBS</t>
  </si>
  <si>
    <t>INVENTARIO DE COCINA AL 31 DE DICIEMBRE 2023</t>
  </si>
  <si>
    <t xml:space="preserve">LIIBRAS </t>
  </si>
  <si>
    <t>MUSLO DE POLLO</t>
  </si>
  <si>
    <t>PATICAS DE CERDO</t>
  </si>
  <si>
    <t>CARNES DE CERDO</t>
  </si>
  <si>
    <t xml:space="preserve">LONGANIZA </t>
  </si>
  <si>
    <t xml:space="preserve">CAJA 55 LIBRAS </t>
  </si>
  <si>
    <t>BACALAO NORUEGO</t>
  </si>
  <si>
    <t xml:space="preserve">GUANDULES SIN COCO LA FAMOSA </t>
  </si>
  <si>
    <t xml:space="preserve">(CAJA 24/15 OZ) </t>
  </si>
  <si>
    <t xml:space="preserve">LECHE DE COCO LA FAMOSA </t>
  </si>
  <si>
    <t xml:space="preserve">AUYAMA </t>
  </si>
  <si>
    <t xml:space="preserve">MANGO </t>
  </si>
  <si>
    <t>OREGANO</t>
  </si>
  <si>
    <t>BROCOLI</t>
  </si>
  <si>
    <t>VAINITA</t>
  </si>
  <si>
    <t>JENGIBRE</t>
  </si>
</sst>
</file>

<file path=xl/styles.xml><?xml version="1.0" encoding="utf-8"?>
<styleSheet xmlns="http://schemas.openxmlformats.org/spreadsheetml/2006/main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9"/>
      <color theme="4"/>
      <name val="Calibri Light"/>
      <family val="2"/>
      <scheme val="major"/>
    </font>
    <font>
      <b/>
      <i/>
      <sz val="9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5" fillId="0" borderId="9" xfId="0" applyFont="1" applyBorder="1" applyAlignment="1">
      <alignment horizontal="center" vertical="center" wrapText="1"/>
    </xf>
    <xf numFmtId="0" fontId="6" fillId="3" borderId="11" xfId="0" applyFont="1" applyFill="1" applyBorder="1"/>
    <xf numFmtId="165" fontId="6" fillId="3" borderId="11" xfId="1" applyFont="1" applyFill="1" applyBorder="1"/>
    <xf numFmtId="0" fontId="6" fillId="0" borderId="11" xfId="0" applyFont="1" applyFill="1" applyBorder="1"/>
    <xf numFmtId="0" fontId="6" fillId="0" borderId="10" xfId="0" applyFont="1" applyFill="1" applyBorder="1"/>
    <xf numFmtId="165" fontId="6" fillId="0" borderId="11" xfId="1" applyFont="1" applyFill="1" applyBorder="1"/>
    <xf numFmtId="165" fontId="6" fillId="0" borderId="10" xfId="1" applyFont="1" applyFill="1" applyBorder="1"/>
    <xf numFmtId="0" fontId="0" fillId="0" borderId="0" xfId="0" applyFill="1"/>
    <xf numFmtId="165" fontId="0" fillId="0" borderId="0" xfId="0" applyNumberFormat="1" applyFill="1"/>
    <xf numFmtId="164" fontId="7" fillId="4" borderId="10" xfId="2" applyFont="1" applyFill="1" applyBorder="1"/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50800</xdr:rowOff>
    </xdr:from>
    <xdr:to>
      <xdr:col>2</xdr:col>
      <xdr:colOff>295148</xdr:colOff>
      <xdr:row>4</xdr:row>
      <xdr:rowOff>171450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0050" y="241300"/>
          <a:ext cx="1847723" cy="692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219075</xdr:colOff>
      <xdr:row>0</xdr:row>
      <xdr:rowOff>114300</xdr:rowOff>
    </xdr:from>
    <xdr:to>
      <xdr:col>2</xdr:col>
      <xdr:colOff>156210</xdr:colOff>
      <xdr:row>0</xdr:row>
      <xdr:rowOff>116721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52525" y="114300"/>
          <a:ext cx="1790700" cy="5266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466726</xdr:colOff>
      <xdr:row>71</xdr:row>
      <xdr:rowOff>0</xdr:rowOff>
    </xdr:from>
    <xdr:to>
      <xdr:col>1</xdr:col>
      <xdr:colOff>911324</xdr:colOff>
      <xdr:row>76</xdr:row>
      <xdr:rowOff>114300</xdr:rowOff>
    </xdr:to>
    <xdr:pic>
      <xdr:nvPicPr>
        <xdr:cNvPr id="4" name="3 Imagen" descr="FIRMA INOCENCI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6726" y="9353550"/>
          <a:ext cx="1263748" cy="10668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71</xdr:row>
      <xdr:rowOff>28575</xdr:rowOff>
    </xdr:from>
    <xdr:to>
      <xdr:col>2</xdr:col>
      <xdr:colOff>1590676</xdr:colOff>
      <xdr:row>78</xdr:row>
      <xdr:rowOff>133350</xdr:rowOff>
    </xdr:to>
    <xdr:pic>
      <xdr:nvPicPr>
        <xdr:cNvPr id="6" name="Imagen 8" descr="Texto, Carta&#10;&#10;Descripción generada automáticamente">
          <a:extLst>
            <a:ext uri="{FF2B5EF4-FFF2-40B4-BE49-F238E27FC236}">
              <a16:creationId xmlns="" xmlns:a16="http://schemas.microsoft.com/office/drawing/2014/main" id="{32FED7F0-54D1-AF6D-057D-E1973FC00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19301" y="13763625"/>
          <a:ext cx="1524000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O71"/>
  <sheetViews>
    <sheetView tabSelected="1" topLeftCell="A58" workbookViewId="0">
      <selection activeCell="E77" sqref="E77"/>
    </sheetView>
  </sheetViews>
  <sheetFormatPr baseColWidth="10" defaultRowHeight="15"/>
  <cols>
    <col min="1" max="1" width="12.28515625" customWidth="1"/>
    <col min="2" max="2" width="17" customWidth="1"/>
    <col min="3" max="3" width="26.42578125" customWidth="1"/>
    <col min="4" max="4" width="11.42578125" customWidth="1"/>
    <col min="5" max="5" width="9.85546875" bestFit="1" customWidth="1"/>
    <col min="6" max="6" width="9" customWidth="1"/>
    <col min="7" max="7" width="11.85546875" customWidth="1"/>
    <col min="8" max="8" width="8" customWidth="1"/>
    <col min="9" max="9" width="6.7109375" customWidth="1"/>
    <col min="10" max="10" width="6.28515625" customWidth="1"/>
    <col min="11" max="11" width="4.85546875" customWidth="1"/>
    <col min="12" max="12" width="5.5703125" customWidth="1"/>
    <col min="13" max="13" width="5.85546875" customWidth="1"/>
    <col min="14" max="14" width="6.140625" customWidth="1"/>
    <col min="15" max="15" width="6.85546875" customWidth="1"/>
    <col min="16" max="16" width="8.85546875" customWidth="1"/>
    <col min="17" max="17" width="5.42578125" customWidth="1"/>
    <col min="18" max="18" width="6.7109375" customWidth="1"/>
    <col min="19" max="19" width="7.42578125" customWidth="1"/>
    <col min="20" max="20" width="6" customWidth="1"/>
    <col min="21" max="21" width="7.140625" customWidth="1"/>
    <col min="22" max="22" width="5.42578125" customWidth="1"/>
    <col min="23" max="23" width="6.7109375" customWidth="1"/>
    <col min="24" max="24" width="5.7109375" customWidth="1"/>
    <col min="25" max="25" width="8.140625" customWidth="1"/>
    <col min="26" max="26" width="5.7109375" customWidth="1"/>
    <col min="27" max="27" width="7.28515625" customWidth="1"/>
    <col min="28" max="29" width="6.42578125" customWidth="1"/>
    <col min="30" max="30" width="6" customWidth="1"/>
    <col min="31" max="31" width="5.42578125" customWidth="1"/>
    <col min="32" max="32" width="6" customWidth="1"/>
    <col min="33" max="33" width="4.7109375" customWidth="1"/>
    <col min="34" max="34" width="5.5703125" customWidth="1"/>
    <col min="35" max="35" width="12.28515625" customWidth="1"/>
    <col min="36" max="36" width="5.85546875" customWidth="1"/>
    <col min="37" max="37" width="6.28515625" customWidth="1"/>
    <col min="38" max="38" width="5.28515625" customWidth="1"/>
    <col min="39" max="40" width="5" customWidth="1"/>
    <col min="41" max="41" width="13.28515625" customWidth="1"/>
  </cols>
  <sheetData>
    <row r="2" spans="1:41">
      <c r="D2" s="1"/>
      <c r="E2" s="2"/>
    </row>
    <row r="3" spans="1:41">
      <c r="B3" s="21"/>
      <c r="C3" s="21"/>
      <c r="D3" s="21"/>
      <c r="E3" s="21"/>
    </row>
    <row r="4" spans="1:41">
      <c r="B4" s="22" t="s">
        <v>0</v>
      </c>
      <c r="C4" s="22"/>
      <c r="D4" s="22"/>
      <c r="E4" s="22"/>
    </row>
    <row r="5" spans="1:41">
      <c r="B5" s="22" t="s">
        <v>1</v>
      </c>
      <c r="C5" s="22"/>
      <c r="D5" s="22"/>
      <c r="E5" s="22"/>
    </row>
    <row r="6" spans="1:41">
      <c r="B6" s="23" t="s">
        <v>2</v>
      </c>
      <c r="C6" s="23"/>
      <c r="D6" s="23"/>
      <c r="E6" s="23"/>
    </row>
    <row r="7" spans="1:41" ht="15" customHeight="1" thickBot="1">
      <c r="A7" s="24" t="s">
        <v>80</v>
      </c>
      <c r="B7" s="24"/>
      <c r="C7" s="24"/>
      <c r="D7" s="24"/>
      <c r="E7" s="24"/>
      <c r="F7" s="24"/>
      <c r="G7" s="24"/>
    </row>
    <row r="8" spans="1:41" ht="15" customHeight="1" thickBot="1">
      <c r="A8" s="14" t="s">
        <v>3</v>
      </c>
      <c r="B8" s="16" t="s">
        <v>4</v>
      </c>
      <c r="C8" s="18" t="s">
        <v>5</v>
      </c>
      <c r="D8" s="19" t="s">
        <v>6</v>
      </c>
      <c r="E8" s="20"/>
      <c r="F8" s="19" t="s">
        <v>10</v>
      </c>
      <c r="G8" s="20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1.5" customHeight="1" thickBot="1">
      <c r="A9" s="15" t="s">
        <v>3</v>
      </c>
      <c r="B9" s="17" t="s">
        <v>4</v>
      </c>
      <c r="C9" s="17"/>
      <c r="D9" s="4" t="s">
        <v>7</v>
      </c>
      <c r="E9" s="4" t="s">
        <v>8</v>
      </c>
      <c r="F9" s="4" t="s">
        <v>9</v>
      </c>
      <c r="G9" s="4" t="s">
        <v>8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s="11" customFormat="1">
      <c r="A10" s="8">
        <v>30</v>
      </c>
      <c r="B10" s="8" t="s">
        <v>12</v>
      </c>
      <c r="C10" s="8" t="s">
        <v>11</v>
      </c>
      <c r="D10" s="10">
        <v>40</v>
      </c>
      <c r="E10" s="10">
        <f>+A10*D10</f>
        <v>1200</v>
      </c>
      <c r="F10" s="10">
        <v>0</v>
      </c>
      <c r="G10" s="10">
        <f>+E10+F10</f>
        <v>1200</v>
      </c>
    </row>
    <row r="11" spans="1:41" s="11" customFormat="1">
      <c r="A11" s="7">
        <v>60</v>
      </c>
      <c r="B11" s="8" t="s">
        <v>12</v>
      </c>
      <c r="C11" s="7" t="s">
        <v>13</v>
      </c>
      <c r="D11" s="9">
        <v>40</v>
      </c>
      <c r="E11" s="10">
        <f t="shared" ref="E11:E70" si="0">+A11*D11</f>
        <v>2400</v>
      </c>
      <c r="F11" s="10">
        <v>0</v>
      </c>
      <c r="G11" s="10">
        <f>+E11+F11</f>
        <v>2400</v>
      </c>
    </row>
    <row r="12" spans="1:41" s="11" customFormat="1">
      <c r="A12" s="7">
        <v>15</v>
      </c>
      <c r="B12" s="8" t="s">
        <v>15</v>
      </c>
      <c r="C12" s="7" t="s">
        <v>14</v>
      </c>
      <c r="D12" s="9">
        <v>90</v>
      </c>
      <c r="E12" s="10">
        <f t="shared" si="0"/>
        <v>1350</v>
      </c>
      <c r="F12" s="10">
        <v>0</v>
      </c>
      <c r="G12" s="10">
        <f t="shared" ref="G12:G70" si="1">+E12+F12</f>
        <v>1350</v>
      </c>
    </row>
    <row r="13" spans="1:41" s="11" customFormat="1">
      <c r="A13" s="7">
        <v>300</v>
      </c>
      <c r="B13" s="8" t="s">
        <v>12</v>
      </c>
      <c r="C13" s="7" t="s">
        <v>16</v>
      </c>
      <c r="D13" s="9">
        <v>65</v>
      </c>
      <c r="E13" s="10">
        <f t="shared" si="0"/>
        <v>19500</v>
      </c>
      <c r="F13" s="10">
        <v>0</v>
      </c>
      <c r="G13" s="10">
        <f t="shared" si="1"/>
        <v>19500</v>
      </c>
    </row>
    <row r="14" spans="1:41" s="11" customFormat="1">
      <c r="A14" s="7">
        <v>350</v>
      </c>
      <c r="B14" s="8" t="s">
        <v>12</v>
      </c>
      <c r="C14" s="7" t="s">
        <v>17</v>
      </c>
      <c r="D14" s="9">
        <v>65</v>
      </c>
      <c r="E14" s="10">
        <f t="shared" si="0"/>
        <v>22750</v>
      </c>
      <c r="F14" s="10">
        <v>0</v>
      </c>
      <c r="G14" s="10">
        <f t="shared" si="1"/>
        <v>22750</v>
      </c>
    </row>
    <row r="15" spans="1:41" s="11" customFormat="1">
      <c r="A15" s="7">
        <v>600</v>
      </c>
      <c r="B15" s="8" t="s">
        <v>15</v>
      </c>
      <c r="C15" s="7" t="s">
        <v>18</v>
      </c>
      <c r="D15" s="9">
        <v>20</v>
      </c>
      <c r="E15" s="10">
        <f t="shared" si="0"/>
        <v>12000</v>
      </c>
      <c r="F15" s="10">
        <v>0</v>
      </c>
      <c r="G15" s="10">
        <f t="shared" si="1"/>
        <v>12000</v>
      </c>
    </row>
    <row r="16" spans="1:41" s="11" customFormat="1">
      <c r="A16" s="7">
        <v>5</v>
      </c>
      <c r="B16" s="8" t="s">
        <v>20</v>
      </c>
      <c r="C16" s="7" t="s">
        <v>19</v>
      </c>
      <c r="D16" s="9">
        <v>2600</v>
      </c>
      <c r="E16" s="10">
        <f t="shared" si="0"/>
        <v>13000</v>
      </c>
      <c r="F16" s="10">
        <v>0</v>
      </c>
      <c r="G16" s="10">
        <f t="shared" si="1"/>
        <v>13000</v>
      </c>
    </row>
    <row r="17" spans="1:8" s="11" customFormat="1">
      <c r="A17" s="7">
        <v>1300</v>
      </c>
      <c r="B17" s="8" t="s">
        <v>15</v>
      </c>
      <c r="C17" s="7" t="s">
        <v>21</v>
      </c>
      <c r="D17" s="9">
        <v>6</v>
      </c>
      <c r="E17" s="10">
        <f t="shared" si="0"/>
        <v>7800</v>
      </c>
      <c r="F17" s="10">
        <v>0</v>
      </c>
      <c r="G17" s="10">
        <f t="shared" si="1"/>
        <v>7800</v>
      </c>
    </row>
    <row r="18" spans="1:8" s="11" customFormat="1">
      <c r="A18" s="7">
        <v>35</v>
      </c>
      <c r="B18" s="8" t="s">
        <v>12</v>
      </c>
      <c r="C18" s="7" t="s">
        <v>22</v>
      </c>
      <c r="D18" s="9">
        <v>23</v>
      </c>
      <c r="E18" s="10">
        <f t="shared" si="0"/>
        <v>805</v>
      </c>
      <c r="F18" s="10">
        <v>0</v>
      </c>
      <c r="G18" s="10">
        <f>+E18+F18</f>
        <v>805</v>
      </c>
    </row>
    <row r="19" spans="1:8" s="11" customFormat="1">
      <c r="A19" s="7">
        <v>4</v>
      </c>
      <c r="B19" s="8" t="s">
        <v>24</v>
      </c>
      <c r="C19" s="7" t="s">
        <v>23</v>
      </c>
      <c r="D19" s="9">
        <v>1825</v>
      </c>
      <c r="E19" s="10">
        <f t="shared" si="0"/>
        <v>7300</v>
      </c>
      <c r="F19" s="10">
        <v>0</v>
      </c>
      <c r="G19" s="10">
        <f>+E19+F19</f>
        <v>7300</v>
      </c>
    </row>
    <row r="20" spans="1:8" s="11" customFormat="1">
      <c r="A20" s="7">
        <v>40</v>
      </c>
      <c r="B20" s="7" t="s">
        <v>15</v>
      </c>
      <c r="C20" s="7" t="s">
        <v>25</v>
      </c>
      <c r="D20" s="9">
        <v>75</v>
      </c>
      <c r="E20" s="10">
        <f t="shared" si="0"/>
        <v>3000</v>
      </c>
      <c r="F20" s="10">
        <v>0</v>
      </c>
      <c r="G20" s="10">
        <f t="shared" si="1"/>
        <v>3000</v>
      </c>
    </row>
    <row r="21" spans="1:8" s="11" customFormat="1">
      <c r="A21" s="7">
        <v>55</v>
      </c>
      <c r="B21" s="7" t="s">
        <v>15</v>
      </c>
      <c r="C21" s="7" t="s">
        <v>26</v>
      </c>
      <c r="D21" s="9">
        <v>110</v>
      </c>
      <c r="E21" s="10">
        <f t="shared" si="0"/>
        <v>6050</v>
      </c>
      <c r="F21" s="10">
        <v>0</v>
      </c>
      <c r="G21" s="10">
        <f t="shared" si="1"/>
        <v>6050</v>
      </c>
    </row>
    <row r="22" spans="1:8" s="11" customFormat="1">
      <c r="A22" s="7">
        <v>4</v>
      </c>
      <c r="B22" s="8" t="s">
        <v>28</v>
      </c>
      <c r="C22" s="7" t="s">
        <v>27</v>
      </c>
      <c r="D22" s="9">
        <v>2500</v>
      </c>
      <c r="E22" s="10">
        <f t="shared" si="0"/>
        <v>10000</v>
      </c>
      <c r="F22" s="10">
        <v>0</v>
      </c>
      <c r="G22" s="10">
        <f t="shared" si="1"/>
        <v>10000</v>
      </c>
    </row>
    <row r="23" spans="1:8" s="11" customFormat="1">
      <c r="A23" s="7">
        <v>300</v>
      </c>
      <c r="B23" s="7" t="s">
        <v>12</v>
      </c>
      <c r="C23" s="7" t="s">
        <v>29</v>
      </c>
      <c r="D23" s="9">
        <v>42</v>
      </c>
      <c r="E23" s="10">
        <f t="shared" si="0"/>
        <v>12600</v>
      </c>
      <c r="F23" s="10">
        <v>0</v>
      </c>
      <c r="G23" s="10">
        <f t="shared" si="1"/>
        <v>12600</v>
      </c>
    </row>
    <row r="24" spans="1:8" s="11" customFormat="1">
      <c r="A24" s="7">
        <v>300</v>
      </c>
      <c r="B24" s="7" t="s">
        <v>12</v>
      </c>
      <c r="C24" s="7" t="s">
        <v>30</v>
      </c>
      <c r="D24" s="9">
        <v>26</v>
      </c>
      <c r="E24" s="10">
        <f t="shared" si="0"/>
        <v>7800</v>
      </c>
      <c r="F24" s="10">
        <v>0</v>
      </c>
      <c r="G24" s="10">
        <f t="shared" si="1"/>
        <v>7800</v>
      </c>
    </row>
    <row r="25" spans="1:8" s="11" customFormat="1">
      <c r="A25" s="7">
        <v>50</v>
      </c>
      <c r="B25" s="7" t="s">
        <v>12</v>
      </c>
      <c r="C25" s="7" t="s">
        <v>31</v>
      </c>
      <c r="D25" s="9">
        <v>75</v>
      </c>
      <c r="E25" s="10">
        <f t="shared" si="0"/>
        <v>3750</v>
      </c>
      <c r="F25" s="10">
        <v>0</v>
      </c>
      <c r="G25" s="10">
        <f t="shared" si="1"/>
        <v>3750</v>
      </c>
      <c r="H25" s="12"/>
    </row>
    <row r="26" spans="1:8" s="11" customFormat="1">
      <c r="A26" s="7">
        <v>60</v>
      </c>
      <c r="B26" s="7" t="s">
        <v>12</v>
      </c>
      <c r="C26" s="7" t="s">
        <v>32</v>
      </c>
      <c r="D26" s="9">
        <v>40</v>
      </c>
      <c r="E26" s="10">
        <f t="shared" si="0"/>
        <v>2400</v>
      </c>
      <c r="F26" s="10">
        <v>0</v>
      </c>
      <c r="G26" s="10">
        <f t="shared" si="1"/>
        <v>2400</v>
      </c>
    </row>
    <row r="27" spans="1:8" s="11" customFormat="1">
      <c r="A27" s="7">
        <v>10</v>
      </c>
      <c r="B27" s="7" t="s">
        <v>12</v>
      </c>
      <c r="C27" s="7" t="s">
        <v>33</v>
      </c>
      <c r="D27" s="9">
        <v>18</v>
      </c>
      <c r="E27" s="10">
        <f t="shared" si="0"/>
        <v>180</v>
      </c>
      <c r="F27" s="10">
        <v>0</v>
      </c>
      <c r="G27" s="10">
        <f t="shared" si="1"/>
        <v>180</v>
      </c>
      <c r="H27" s="12"/>
    </row>
    <row r="28" spans="1:8" s="11" customFormat="1">
      <c r="A28" s="7">
        <v>20</v>
      </c>
      <c r="B28" s="7" t="s">
        <v>34</v>
      </c>
      <c r="C28" s="7" t="s">
        <v>35</v>
      </c>
      <c r="D28" s="9">
        <v>60</v>
      </c>
      <c r="E28" s="10">
        <f t="shared" si="0"/>
        <v>1200</v>
      </c>
      <c r="F28" s="10">
        <v>0</v>
      </c>
      <c r="G28" s="10">
        <f t="shared" si="1"/>
        <v>1200</v>
      </c>
    </row>
    <row r="29" spans="1:8" s="11" customFormat="1">
      <c r="A29" s="7">
        <v>25</v>
      </c>
      <c r="B29" s="7" t="s">
        <v>34</v>
      </c>
      <c r="C29" s="7" t="s">
        <v>36</v>
      </c>
      <c r="D29" s="9">
        <v>75</v>
      </c>
      <c r="E29" s="10">
        <f t="shared" si="0"/>
        <v>1875</v>
      </c>
      <c r="F29" s="10">
        <v>0</v>
      </c>
      <c r="G29" s="10">
        <f t="shared" si="1"/>
        <v>1875</v>
      </c>
    </row>
    <row r="30" spans="1:8" s="11" customFormat="1">
      <c r="A30" s="7">
        <v>100</v>
      </c>
      <c r="B30" s="7" t="s">
        <v>38</v>
      </c>
      <c r="C30" s="7" t="s">
        <v>37</v>
      </c>
      <c r="D30" s="9">
        <v>25</v>
      </c>
      <c r="E30" s="10">
        <f t="shared" si="0"/>
        <v>2500</v>
      </c>
      <c r="F30" s="10">
        <v>0</v>
      </c>
      <c r="G30" s="10">
        <f t="shared" si="1"/>
        <v>2500</v>
      </c>
    </row>
    <row r="31" spans="1:8" s="11" customFormat="1">
      <c r="A31" s="7">
        <v>50</v>
      </c>
      <c r="B31" s="7" t="s">
        <v>12</v>
      </c>
      <c r="C31" s="7" t="s">
        <v>91</v>
      </c>
      <c r="D31" s="9">
        <v>35</v>
      </c>
      <c r="E31" s="10">
        <f t="shared" si="0"/>
        <v>1750</v>
      </c>
      <c r="F31" s="10">
        <v>0</v>
      </c>
      <c r="G31" s="10">
        <f t="shared" si="1"/>
        <v>1750</v>
      </c>
    </row>
    <row r="32" spans="1:8" s="11" customFormat="1">
      <c r="A32" s="7">
        <v>15</v>
      </c>
      <c r="B32" s="7" t="s">
        <v>12</v>
      </c>
      <c r="C32" s="7" t="s">
        <v>39</v>
      </c>
      <c r="D32" s="9">
        <v>70</v>
      </c>
      <c r="E32" s="10">
        <f t="shared" si="0"/>
        <v>1050</v>
      </c>
      <c r="F32" s="10">
        <v>0</v>
      </c>
      <c r="G32" s="10">
        <f t="shared" si="1"/>
        <v>1050</v>
      </c>
    </row>
    <row r="33" spans="1:7" s="11" customFormat="1">
      <c r="A33" s="7">
        <v>50</v>
      </c>
      <c r="B33" s="7" t="s">
        <v>15</v>
      </c>
      <c r="C33" s="7" t="s">
        <v>93</v>
      </c>
      <c r="D33" s="9">
        <v>65</v>
      </c>
      <c r="E33" s="10">
        <f t="shared" si="0"/>
        <v>3250</v>
      </c>
      <c r="F33" s="10">
        <v>0</v>
      </c>
      <c r="G33" s="10">
        <f t="shared" si="1"/>
        <v>3250</v>
      </c>
    </row>
    <row r="34" spans="1:7" s="11" customFormat="1">
      <c r="A34" s="7">
        <v>30</v>
      </c>
      <c r="B34" s="7" t="s">
        <v>12</v>
      </c>
      <c r="C34" s="7" t="s">
        <v>94</v>
      </c>
      <c r="D34" s="9">
        <v>85</v>
      </c>
      <c r="E34" s="10">
        <f t="shared" si="0"/>
        <v>2550</v>
      </c>
      <c r="F34" s="10">
        <v>0</v>
      </c>
      <c r="G34" s="10">
        <f t="shared" si="1"/>
        <v>2550</v>
      </c>
    </row>
    <row r="35" spans="1:7" s="11" customFormat="1">
      <c r="A35" s="7">
        <v>50</v>
      </c>
      <c r="B35" s="7" t="s">
        <v>38</v>
      </c>
      <c r="C35" s="7" t="s">
        <v>95</v>
      </c>
      <c r="D35" s="9">
        <v>50</v>
      </c>
      <c r="E35" s="10">
        <f t="shared" si="0"/>
        <v>2500</v>
      </c>
      <c r="F35" s="10">
        <v>0</v>
      </c>
      <c r="G35" s="10">
        <f t="shared" si="1"/>
        <v>2500</v>
      </c>
    </row>
    <row r="36" spans="1:7" s="11" customFormat="1">
      <c r="A36" s="7">
        <v>10</v>
      </c>
      <c r="B36" s="7" t="s">
        <v>12</v>
      </c>
      <c r="C36" s="7" t="s">
        <v>96</v>
      </c>
      <c r="D36" s="9">
        <v>180</v>
      </c>
      <c r="E36" s="10">
        <f t="shared" si="0"/>
        <v>1800</v>
      </c>
      <c r="F36" s="10">
        <v>0</v>
      </c>
      <c r="G36" s="10">
        <f t="shared" si="1"/>
        <v>1800</v>
      </c>
    </row>
    <row r="37" spans="1:7" s="11" customFormat="1">
      <c r="A37" s="7">
        <v>55</v>
      </c>
      <c r="B37" s="7" t="s">
        <v>15</v>
      </c>
      <c r="C37" s="7" t="s">
        <v>40</v>
      </c>
      <c r="D37" s="9">
        <v>35</v>
      </c>
      <c r="E37" s="10">
        <f t="shared" si="0"/>
        <v>1925</v>
      </c>
      <c r="F37" s="10">
        <v>0</v>
      </c>
      <c r="G37" s="10">
        <f t="shared" si="1"/>
        <v>1925</v>
      </c>
    </row>
    <row r="38" spans="1:7" s="11" customFormat="1">
      <c r="A38" s="7">
        <v>40</v>
      </c>
      <c r="B38" s="7" t="s">
        <v>15</v>
      </c>
      <c r="C38" s="7" t="s">
        <v>41</v>
      </c>
      <c r="D38" s="9">
        <v>190</v>
      </c>
      <c r="E38" s="10">
        <f t="shared" si="0"/>
        <v>7600</v>
      </c>
      <c r="F38" s="10">
        <v>0</v>
      </c>
      <c r="G38" s="10">
        <f t="shared" si="1"/>
        <v>7600</v>
      </c>
    </row>
    <row r="39" spans="1:7" s="11" customFormat="1">
      <c r="A39" s="7">
        <v>60</v>
      </c>
      <c r="B39" s="7" t="s">
        <v>15</v>
      </c>
      <c r="C39" s="7" t="s">
        <v>92</v>
      </c>
      <c r="D39" s="9">
        <v>40</v>
      </c>
      <c r="E39" s="10">
        <f t="shared" si="0"/>
        <v>2400</v>
      </c>
      <c r="F39" s="10">
        <v>0</v>
      </c>
      <c r="G39" s="10">
        <f t="shared" si="1"/>
        <v>2400</v>
      </c>
    </row>
    <row r="40" spans="1:7" s="11" customFormat="1">
      <c r="A40" s="7">
        <v>150</v>
      </c>
      <c r="B40" s="7" t="s">
        <v>38</v>
      </c>
      <c r="C40" s="7" t="s">
        <v>42</v>
      </c>
      <c r="D40" s="9">
        <v>209.76</v>
      </c>
      <c r="E40" s="10">
        <f t="shared" si="0"/>
        <v>31464</v>
      </c>
      <c r="F40" s="10">
        <v>0</v>
      </c>
      <c r="G40" s="10">
        <f t="shared" si="1"/>
        <v>31464</v>
      </c>
    </row>
    <row r="41" spans="1:7" s="11" customFormat="1">
      <c r="A41" s="7">
        <v>200</v>
      </c>
      <c r="B41" s="7" t="s">
        <v>81</v>
      </c>
      <c r="C41" s="7" t="s">
        <v>82</v>
      </c>
      <c r="D41" s="9">
        <v>153</v>
      </c>
      <c r="E41" s="10">
        <f t="shared" si="0"/>
        <v>30600</v>
      </c>
      <c r="F41" s="10">
        <v>0</v>
      </c>
      <c r="G41" s="10">
        <f t="shared" si="1"/>
        <v>30600</v>
      </c>
    </row>
    <row r="42" spans="1:7" s="11" customFormat="1">
      <c r="A42" s="7">
        <v>50</v>
      </c>
      <c r="B42" s="7" t="s">
        <v>38</v>
      </c>
      <c r="C42" s="7" t="s">
        <v>43</v>
      </c>
      <c r="D42" s="9">
        <v>176.7</v>
      </c>
      <c r="E42" s="10">
        <f t="shared" si="0"/>
        <v>8835</v>
      </c>
      <c r="F42" s="10">
        <v>0</v>
      </c>
      <c r="G42" s="10">
        <f t="shared" si="1"/>
        <v>8835</v>
      </c>
    </row>
    <row r="43" spans="1:7" s="11" customFormat="1">
      <c r="A43" s="7">
        <v>80</v>
      </c>
      <c r="B43" s="7" t="s">
        <v>38</v>
      </c>
      <c r="C43" s="7" t="s">
        <v>83</v>
      </c>
      <c r="D43" s="9">
        <v>153.9</v>
      </c>
      <c r="E43" s="10">
        <f t="shared" si="0"/>
        <v>12312</v>
      </c>
      <c r="F43" s="10">
        <v>0</v>
      </c>
      <c r="G43" s="10">
        <f t="shared" si="1"/>
        <v>12312</v>
      </c>
    </row>
    <row r="44" spans="1:7" s="11" customFormat="1">
      <c r="A44" s="7">
        <v>100</v>
      </c>
      <c r="B44" s="7" t="s">
        <v>38</v>
      </c>
      <c r="C44" s="7" t="s">
        <v>44</v>
      </c>
      <c r="D44" s="9">
        <v>165.3</v>
      </c>
      <c r="E44" s="10">
        <f t="shared" si="0"/>
        <v>16530</v>
      </c>
      <c r="F44" s="10">
        <v>0</v>
      </c>
      <c r="G44" s="10">
        <f t="shared" si="1"/>
        <v>16530</v>
      </c>
    </row>
    <row r="45" spans="1:7" s="11" customFormat="1">
      <c r="A45" s="7">
        <v>150</v>
      </c>
      <c r="B45" s="7" t="s">
        <v>38</v>
      </c>
      <c r="C45" s="7" t="s">
        <v>45</v>
      </c>
      <c r="D45" s="9">
        <v>176.7</v>
      </c>
      <c r="E45" s="10">
        <f t="shared" si="0"/>
        <v>26505</v>
      </c>
      <c r="F45" s="10">
        <v>0</v>
      </c>
      <c r="G45" s="10">
        <f t="shared" si="1"/>
        <v>26505</v>
      </c>
    </row>
    <row r="46" spans="1:7" s="11" customFormat="1">
      <c r="A46" s="7">
        <v>50</v>
      </c>
      <c r="B46" s="7" t="s">
        <v>38</v>
      </c>
      <c r="C46" s="7" t="s">
        <v>46</v>
      </c>
      <c r="D46" s="9">
        <v>136.80000000000001</v>
      </c>
      <c r="E46" s="10">
        <f t="shared" si="0"/>
        <v>6840.0000000000009</v>
      </c>
      <c r="F46" s="10">
        <v>0</v>
      </c>
      <c r="G46" s="10">
        <f t="shared" si="1"/>
        <v>6840.0000000000009</v>
      </c>
    </row>
    <row r="47" spans="1:7" s="11" customFormat="1">
      <c r="A47" s="7">
        <v>80</v>
      </c>
      <c r="B47" s="7" t="s">
        <v>12</v>
      </c>
      <c r="C47" s="7" t="s">
        <v>84</v>
      </c>
      <c r="D47" s="9">
        <v>153.9</v>
      </c>
      <c r="E47" s="10">
        <f t="shared" si="0"/>
        <v>12312</v>
      </c>
      <c r="F47" s="10">
        <v>0</v>
      </c>
      <c r="G47" s="10">
        <f t="shared" si="1"/>
        <v>12312</v>
      </c>
    </row>
    <row r="48" spans="1:7" s="11" customFormat="1">
      <c r="A48" s="7">
        <v>50</v>
      </c>
      <c r="B48" s="7" t="s">
        <v>12</v>
      </c>
      <c r="C48" s="7" t="s">
        <v>85</v>
      </c>
      <c r="D48" s="9">
        <v>200</v>
      </c>
      <c r="E48" s="10">
        <f t="shared" si="0"/>
        <v>10000</v>
      </c>
      <c r="F48" s="10">
        <v>0</v>
      </c>
      <c r="G48" s="10">
        <f t="shared" si="1"/>
        <v>10000</v>
      </c>
    </row>
    <row r="49" spans="1:7" s="11" customFormat="1">
      <c r="A49" s="7">
        <v>1</v>
      </c>
      <c r="B49" s="7" t="s">
        <v>86</v>
      </c>
      <c r="C49" s="7" t="s">
        <v>87</v>
      </c>
      <c r="D49" s="9">
        <v>190</v>
      </c>
      <c r="E49" s="10">
        <v>10449.99</v>
      </c>
      <c r="F49" s="10">
        <v>1594.06</v>
      </c>
      <c r="G49" s="10">
        <f>+E49+F49</f>
        <v>12044.05</v>
      </c>
    </row>
    <row r="50" spans="1:7" s="11" customFormat="1">
      <c r="A50" s="7">
        <v>15</v>
      </c>
      <c r="B50" s="7" t="s">
        <v>15</v>
      </c>
      <c r="C50" s="7" t="s">
        <v>47</v>
      </c>
      <c r="D50" s="9">
        <v>600</v>
      </c>
      <c r="E50" s="10">
        <f t="shared" si="0"/>
        <v>9000</v>
      </c>
      <c r="F50" s="10">
        <v>0</v>
      </c>
      <c r="G50" s="10">
        <f t="shared" si="1"/>
        <v>9000</v>
      </c>
    </row>
    <row r="51" spans="1:7" s="11" customFormat="1">
      <c r="A51" s="7">
        <v>15</v>
      </c>
      <c r="B51" s="8" t="s">
        <v>15</v>
      </c>
      <c r="C51" s="7" t="s">
        <v>48</v>
      </c>
      <c r="D51" s="9">
        <v>889.2</v>
      </c>
      <c r="E51" s="10">
        <f t="shared" si="0"/>
        <v>13338</v>
      </c>
      <c r="F51" s="10">
        <v>0</v>
      </c>
      <c r="G51" s="10">
        <f t="shared" si="1"/>
        <v>13338</v>
      </c>
    </row>
    <row r="52" spans="1:7" s="11" customFormat="1">
      <c r="A52" s="7">
        <v>15</v>
      </c>
      <c r="B52" s="8" t="s">
        <v>15</v>
      </c>
      <c r="C52" s="7" t="s">
        <v>49</v>
      </c>
      <c r="D52" s="9">
        <v>1421.58</v>
      </c>
      <c r="E52" s="10">
        <f t="shared" si="0"/>
        <v>21323.699999999997</v>
      </c>
      <c r="F52" s="10">
        <v>0</v>
      </c>
      <c r="G52" s="10">
        <f t="shared" si="1"/>
        <v>21323.699999999997</v>
      </c>
    </row>
    <row r="53" spans="1:7" s="11" customFormat="1">
      <c r="A53" s="7">
        <v>15</v>
      </c>
      <c r="B53" s="8" t="s">
        <v>15</v>
      </c>
      <c r="C53" s="7" t="s">
        <v>50</v>
      </c>
      <c r="D53" s="9">
        <v>1248.3</v>
      </c>
      <c r="E53" s="10">
        <f t="shared" si="0"/>
        <v>18724.5</v>
      </c>
      <c r="F53" s="10">
        <v>0</v>
      </c>
      <c r="G53" s="10">
        <f t="shared" si="1"/>
        <v>18724.5</v>
      </c>
    </row>
    <row r="54" spans="1:7" s="11" customFormat="1">
      <c r="A54" s="7">
        <v>4</v>
      </c>
      <c r="B54" s="8" t="s">
        <v>52</v>
      </c>
      <c r="C54" s="7" t="s">
        <v>51</v>
      </c>
      <c r="D54" s="9">
        <v>4400</v>
      </c>
      <c r="E54" s="10">
        <f t="shared" si="0"/>
        <v>17600</v>
      </c>
      <c r="F54" s="10">
        <v>0</v>
      </c>
      <c r="G54" s="10">
        <f t="shared" si="1"/>
        <v>17600</v>
      </c>
    </row>
    <row r="55" spans="1:7" s="11" customFormat="1">
      <c r="A55" s="7">
        <v>1</v>
      </c>
      <c r="B55" s="8" t="s">
        <v>52</v>
      </c>
      <c r="C55" s="7" t="s">
        <v>53</v>
      </c>
      <c r="D55" s="9">
        <v>3591</v>
      </c>
      <c r="E55" s="10">
        <f t="shared" si="0"/>
        <v>3591</v>
      </c>
      <c r="F55" s="10">
        <v>0</v>
      </c>
      <c r="G55" s="10">
        <f t="shared" si="1"/>
        <v>3591</v>
      </c>
    </row>
    <row r="56" spans="1:7" s="11" customFormat="1">
      <c r="A56" s="7">
        <v>1</v>
      </c>
      <c r="B56" s="8" t="s">
        <v>55</v>
      </c>
      <c r="C56" s="7" t="s">
        <v>54</v>
      </c>
      <c r="D56" s="9">
        <v>8680</v>
      </c>
      <c r="E56" s="10">
        <f t="shared" si="0"/>
        <v>8680</v>
      </c>
      <c r="F56" s="10">
        <v>0</v>
      </c>
      <c r="G56" s="10">
        <f t="shared" si="1"/>
        <v>8680</v>
      </c>
    </row>
    <row r="57" spans="1:7" s="11" customFormat="1">
      <c r="A57" s="7">
        <v>1</v>
      </c>
      <c r="B57" s="8" t="s">
        <v>55</v>
      </c>
      <c r="C57" s="7" t="s">
        <v>56</v>
      </c>
      <c r="D57" s="9">
        <v>8680</v>
      </c>
      <c r="E57" s="10">
        <f t="shared" si="0"/>
        <v>8680</v>
      </c>
      <c r="F57" s="10">
        <v>0</v>
      </c>
      <c r="G57" s="10">
        <f t="shared" si="1"/>
        <v>8680</v>
      </c>
    </row>
    <row r="58" spans="1:7" s="11" customFormat="1">
      <c r="A58" s="7">
        <v>1</v>
      </c>
      <c r="B58" s="8" t="s">
        <v>89</v>
      </c>
      <c r="C58" s="7" t="s">
        <v>90</v>
      </c>
      <c r="D58" s="9">
        <v>2964</v>
      </c>
      <c r="E58" s="10">
        <f t="shared" si="0"/>
        <v>2964</v>
      </c>
      <c r="F58" s="9">
        <f>+D58*18%</f>
        <v>533.52</v>
      </c>
      <c r="G58" s="10">
        <f t="shared" si="1"/>
        <v>3497.52</v>
      </c>
    </row>
    <row r="59" spans="1:7" s="11" customFormat="1">
      <c r="A59" s="7">
        <v>1</v>
      </c>
      <c r="B59" s="8" t="s">
        <v>58</v>
      </c>
      <c r="C59" s="7" t="s">
        <v>57</v>
      </c>
      <c r="D59" s="9">
        <v>2337</v>
      </c>
      <c r="E59" s="10">
        <f t="shared" si="0"/>
        <v>2337</v>
      </c>
      <c r="F59" s="10">
        <v>0</v>
      </c>
      <c r="G59" s="10">
        <f t="shared" si="1"/>
        <v>2337</v>
      </c>
    </row>
    <row r="60" spans="1:7" s="11" customFormat="1">
      <c r="A60" s="7">
        <v>1</v>
      </c>
      <c r="B60" s="8" t="s">
        <v>60</v>
      </c>
      <c r="C60" s="7" t="s">
        <v>59</v>
      </c>
      <c r="D60" s="9">
        <v>3420</v>
      </c>
      <c r="E60" s="10">
        <f t="shared" si="0"/>
        <v>3420</v>
      </c>
      <c r="F60" s="10">
        <v>0</v>
      </c>
      <c r="G60" s="10">
        <f t="shared" si="1"/>
        <v>3420</v>
      </c>
    </row>
    <row r="61" spans="1:7" s="11" customFormat="1">
      <c r="A61" s="7">
        <v>10</v>
      </c>
      <c r="B61" s="8" t="s">
        <v>62</v>
      </c>
      <c r="C61" s="7" t="s">
        <v>61</v>
      </c>
      <c r="D61" s="9">
        <v>1400</v>
      </c>
      <c r="E61" s="10">
        <f t="shared" si="0"/>
        <v>14000</v>
      </c>
      <c r="F61" s="10">
        <v>2520</v>
      </c>
      <c r="G61" s="10">
        <f t="shared" si="1"/>
        <v>16520</v>
      </c>
    </row>
    <row r="62" spans="1:7" s="11" customFormat="1">
      <c r="A62" s="7">
        <v>1</v>
      </c>
      <c r="B62" s="8" t="s">
        <v>64</v>
      </c>
      <c r="C62" s="7" t="s">
        <v>63</v>
      </c>
      <c r="D62" s="9">
        <v>4189.5</v>
      </c>
      <c r="E62" s="10">
        <f t="shared" si="0"/>
        <v>4189.5</v>
      </c>
      <c r="F62" s="10">
        <v>0</v>
      </c>
      <c r="G62" s="10">
        <f t="shared" si="1"/>
        <v>4189.5</v>
      </c>
    </row>
    <row r="63" spans="1:7" s="11" customFormat="1">
      <c r="A63" s="7">
        <v>1</v>
      </c>
      <c r="B63" s="8" t="s">
        <v>66</v>
      </c>
      <c r="C63" s="7" t="s">
        <v>65</v>
      </c>
      <c r="D63" s="9">
        <v>380</v>
      </c>
      <c r="E63" s="10">
        <f t="shared" si="0"/>
        <v>380</v>
      </c>
      <c r="F63" s="10">
        <v>60.8</v>
      </c>
      <c r="G63" s="10">
        <f t="shared" si="1"/>
        <v>440.8</v>
      </c>
    </row>
    <row r="64" spans="1:7" s="11" customFormat="1">
      <c r="A64" s="7">
        <v>1</v>
      </c>
      <c r="B64" s="8" t="s">
        <v>68</v>
      </c>
      <c r="C64" s="7" t="s">
        <v>67</v>
      </c>
      <c r="D64" s="9">
        <v>3200</v>
      </c>
      <c r="E64" s="10">
        <f t="shared" si="0"/>
        <v>3200</v>
      </c>
      <c r="F64" s="10">
        <v>576</v>
      </c>
      <c r="G64" s="10">
        <f t="shared" si="1"/>
        <v>3776</v>
      </c>
    </row>
    <row r="65" spans="1:7" s="11" customFormat="1">
      <c r="A65" s="7">
        <v>3</v>
      </c>
      <c r="B65" s="8" t="s">
        <v>69</v>
      </c>
      <c r="C65" s="7" t="s">
        <v>88</v>
      </c>
      <c r="D65" s="9">
        <v>1852.5</v>
      </c>
      <c r="E65" s="10">
        <f t="shared" si="0"/>
        <v>5557.5</v>
      </c>
      <c r="F65" s="10">
        <v>533.52</v>
      </c>
      <c r="G65" s="10">
        <f t="shared" si="1"/>
        <v>6091.02</v>
      </c>
    </row>
    <row r="66" spans="1:7" s="11" customFormat="1">
      <c r="A66" s="7">
        <v>4</v>
      </c>
      <c r="B66" s="8" t="s">
        <v>71</v>
      </c>
      <c r="C66" s="7" t="s">
        <v>70</v>
      </c>
      <c r="D66" s="9">
        <v>2656.2</v>
      </c>
      <c r="E66" s="10">
        <f t="shared" si="0"/>
        <v>10624.8</v>
      </c>
      <c r="F66" s="10">
        <v>424.99</v>
      </c>
      <c r="G66" s="10">
        <f t="shared" si="1"/>
        <v>11049.789999999999</v>
      </c>
    </row>
    <row r="67" spans="1:7" s="11" customFormat="1">
      <c r="A67" s="7">
        <v>4</v>
      </c>
      <c r="B67" s="8" t="s">
        <v>73</v>
      </c>
      <c r="C67" s="7" t="s">
        <v>72</v>
      </c>
      <c r="D67" s="9">
        <v>3705</v>
      </c>
      <c r="E67" s="10">
        <f t="shared" si="0"/>
        <v>14820</v>
      </c>
      <c r="F67" s="10">
        <v>0</v>
      </c>
      <c r="G67" s="10">
        <f t="shared" si="1"/>
        <v>14820</v>
      </c>
    </row>
    <row r="68" spans="1:7" s="11" customFormat="1">
      <c r="A68" s="7">
        <v>1</v>
      </c>
      <c r="B68" s="8" t="s">
        <v>75</v>
      </c>
      <c r="C68" s="7" t="s">
        <v>74</v>
      </c>
      <c r="D68" s="9">
        <v>10500</v>
      </c>
      <c r="E68" s="10">
        <f t="shared" si="0"/>
        <v>10500</v>
      </c>
      <c r="F68" s="10">
        <v>1890</v>
      </c>
      <c r="G68" s="10">
        <f t="shared" si="1"/>
        <v>12390</v>
      </c>
    </row>
    <row r="69" spans="1:7" s="11" customFormat="1">
      <c r="A69" s="7">
        <v>1</v>
      </c>
      <c r="B69" s="8" t="s">
        <v>77</v>
      </c>
      <c r="C69" s="7" t="s">
        <v>76</v>
      </c>
      <c r="D69" s="9">
        <v>598.5</v>
      </c>
      <c r="E69" s="10">
        <f t="shared" si="0"/>
        <v>598.5</v>
      </c>
      <c r="F69" s="10">
        <v>95.76</v>
      </c>
      <c r="G69" s="10">
        <f t="shared" si="1"/>
        <v>694.26</v>
      </c>
    </row>
    <row r="70" spans="1:7" s="11" customFormat="1">
      <c r="A70" s="7">
        <v>2</v>
      </c>
      <c r="B70" s="8" t="s">
        <v>79</v>
      </c>
      <c r="C70" s="7" t="s">
        <v>78</v>
      </c>
      <c r="D70" s="9">
        <v>8550</v>
      </c>
      <c r="E70" s="10">
        <f t="shared" si="0"/>
        <v>17100</v>
      </c>
      <c r="F70" s="10">
        <v>0</v>
      </c>
      <c r="G70" s="10">
        <f t="shared" si="1"/>
        <v>17100</v>
      </c>
    </row>
    <row r="71" spans="1:7">
      <c r="A71" s="5" t="s">
        <v>8</v>
      </c>
      <c r="B71" s="5"/>
      <c r="C71" s="5"/>
      <c r="D71" s="6"/>
      <c r="E71" s="6"/>
      <c r="F71" s="6"/>
      <c r="G71" s="13">
        <f>SUM(G10:G70)</f>
        <v>528990.14</v>
      </c>
    </row>
  </sheetData>
  <sheetProtection password="A6CC" sheet="1" objects="1" scenarios="1"/>
  <mergeCells count="10">
    <mergeCell ref="B3:E3"/>
    <mergeCell ref="B4:E4"/>
    <mergeCell ref="B5:E5"/>
    <mergeCell ref="B6:E6"/>
    <mergeCell ref="A7:G7"/>
    <mergeCell ref="A8:A9"/>
    <mergeCell ref="B8:B9"/>
    <mergeCell ref="C8:C9"/>
    <mergeCell ref="D8:E8"/>
    <mergeCell ref="F8:G8"/>
  </mergeCells>
  <pageMargins left="0.31496062992125984" right="0.27559055118110237" top="0.22" bottom="0.19" header="0.17" footer="0.1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INVENTARIO DE COCINA</vt:lpstr>
      <vt:lpstr>'INVENTARIO DE COCINA'!Área_de_impresión</vt:lpstr>
      <vt:lpstr>'INVENTARIO DE COCINA'!Títulos_a_imprimir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jevargas</cp:lastModifiedBy>
  <cp:lastPrinted>2024-01-12T23:07:13Z</cp:lastPrinted>
  <dcterms:created xsi:type="dcterms:W3CDTF">2023-03-16T22:59:53Z</dcterms:created>
  <dcterms:modified xsi:type="dcterms:W3CDTF">2024-01-12T23:07:46Z</dcterms:modified>
</cp:coreProperties>
</file>